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2" i="1"/>
  <c r="J33" i="1"/>
  <c r="J34" i="1"/>
  <c r="J35" i="1"/>
  <c r="J36" i="1"/>
  <c r="J37" i="1"/>
  <c r="J38" i="1"/>
  <c r="J39" i="1"/>
  <c r="J40" i="1"/>
  <c r="J32" i="1"/>
  <c r="G33" i="1"/>
  <c r="G34" i="1"/>
  <c r="G35" i="1"/>
  <c r="G36" i="1"/>
  <c r="G37" i="1"/>
  <c r="G38" i="1"/>
  <c r="G39" i="1"/>
  <c r="G40" i="1"/>
  <c r="G41" i="1"/>
  <c r="G42" i="1"/>
  <c r="G32" i="1"/>
  <c r="F33" i="1"/>
  <c r="F34" i="1"/>
  <c r="F35" i="1"/>
  <c r="F36" i="1"/>
  <c r="F37" i="1"/>
  <c r="F38" i="1"/>
  <c r="F39" i="1"/>
  <c r="F40" i="1"/>
  <c r="F41" i="1"/>
  <c r="F42" i="1"/>
  <c r="F32" i="1"/>
  <c r="Q19" i="1"/>
  <c r="Q20" i="1"/>
  <c r="Q21" i="1"/>
  <c r="Q22" i="1"/>
  <c r="Q23" i="1"/>
  <c r="Q24" i="1"/>
  <c r="Q25" i="1"/>
  <c r="Q26" i="1"/>
  <c r="Q27" i="1"/>
  <c r="Q28" i="1"/>
  <c r="Q18" i="1"/>
  <c r="P19" i="1"/>
  <c r="P20" i="1"/>
  <c r="P21" i="1"/>
  <c r="P22" i="1"/>
  <c r="P23" i="1"/>
  <c r="P24" i="1"/>
  <c r="P25" i="1"/>
  <c r="P26" i="1"/>
  <c r="P27" i="1"/>
  <c r="P28" i="1"/>
  <c r="P18" i="1"/>
  <c r="Q4" i="1"/>
  <c r="Q5" i="1"/>
  <c r="Q6" i="1"/>
  <c r="Q7" i="1"/>
  <c r="Q8" i="1"/>
  <c r="Q9" i="1"/>
  <c r="Q10" i="1"/>
  <c r="Q11" i="1"/>
  <c r="Q12" i="1"/>
  <c r="Q13" i="1"/>
  <c r="Q3" i="1"/>
  <c r="P9" i="1"/>
  <c r="P10" i="1"/>
  <c r="P11" i="1"/>
  <c r="P12" i="1"/>
  <c r="P13" i="1"/>
  <c r="P8" i="1"/>
  <c r="P6" i="1"/>
  <c r="P5" i="1"/>
  <c r="P4" i="1"/>
  <c r="P3" i="1"/>
  <c r="K33" i="1" l="1"/>
  <c r="K34" i="1"/>
  <c r="K37" i="1"/>
  <c r="K41" i="1"/>
  <c r="K32" i="1"/>
  <c r="K35" i="1"/>
</calcChain>
</file>

<file path=xl/sharedStrings.xml><?xml version="1.0" encoding="utf-8"?>
<sst xmlns="http://schemas.openxmlformats.org/spreadsheetml/2006/main" count="93" uniqueCount="31">
  <si>
    <t>ΨΗΦΙΣΑΝ</t>
  </si>
  <si>
    <t>ΑΚΥΡΑ</t>
  </si>
  <si>
    <t>ΛΕΥΚΑ</t>
  </si>
  <si>
    <t>ΕΓΚΥΡΑ</t>
  </si>
  <si>
    <t>ΑΝΔΡΟΥΛΑΚΗΣ</t>
  </si>
  <si>
    <t>ΓΕΡΟΥΛΑΝΟΣ</t>
  </si>
  <si>
    <t>ΓΙΑΝΝΑΚΟΠΟΥΛΟΥ</t>
  </si>
  <si>
    <t>ΔΙΑΜΑΝΤΟΠΟΥΛΟΥ</t>
  </si>
  <si>
    <t>ΔΟΥΚΑΣ</t>
  </si>
  <si>
    <t>ΚΑΤΡΙΝΗΣ</t>
  </si>
  <si>
    <t>1η Κυριακή</t>
  </si>
  <si>
    <t>2η Κυριακή</t>
  </si>
  <si>
    <t>ΕΚΛΟΓΙΚΟ ΚΕΝΤΡΟ</t>
  </si>
  <si>
    <t>ΚΑΛΕΝΤΖΙ - ΒΟΡ. ΤΖΟΥΜΕΡΚΑ 169/01</t>
  </si>
  <si>
    <t>ΠΡΑΜΑΝΤΑ - ΒΟΡ. ΤΖΟΥΜΕΡΚΑ 170/01</t>
  </si>
  <si>
    <t>ΜΕΤΣΟΒΟ 168/01</t>
  </si>
  <si>
    <t>ΖΑΓΟΡΙ 165/01</t>
  </si>
  <si>
    <t>ΔΗΜ. ΔΩΔΩΝΗΣ - ΚΡΥΦΟΒΟ 164/01</t>
  </si>
  <si>
    <t xml:space="preserve">ΚΟΝΙΤΣΑ 167/01 </t>
  </si>
  <si>
    <t>ΔΗΜ. ΠΩΓΩΝΙΟΥ - ΚΑΛΠΑΚΙ 169/01</t>
  </si>
  <si>
    <t>ΠΕΔΙΝΗ 163/01</t>
  </si>
  <si>
    <t>ΖΙΤΣΑ - ΕΛΕΟΥΣΑ1 166/01</t>
  </si>
  <si>
    <t>ΖΙΤΣΑ - ΕΛΕΟΥΣΑ2 166/02</t>
  </si>
  <si>
    <t>ΚΑΤΣΙΚΑ 162/01</t>
  </si>
  <si>
    <t>ΠΕΡΑΜΑ 659/01</t>
  </si>
  <si>
    <t>ΛΙΘΑΡΙΤΣΙΑ1 657/01</t>
  </si>
  <si>
    <t>ΛΙΘΑΡΙΤΣΙΑ2 657/02</t>
  </si>
  <si>
    <t>ΠΕΑΚΙ 1 658/01</t>
  </si>
  <si>
    <t>ΠΕΑΚΙ 2 658/02</t>
  </si>
  <si>
    <t>ΣΥΝΟΛΟ</t>
  </si>
  <si>
    <t>ΣΥΝΟΛΟ ΠΕ ΙΩΑΝΝΙΝΩΝ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</si>
</sst>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A4" workbookViewId="0">
      <selection activeCell="M34" sqref="M34"/>
    </sheetView>
  </sheetViews>
  <sheetFormatPr defaultRowHeight="15" x14ac:dyDescent="0.25"/>
  <cols>
    <col min="1" max="1" width="18.5703125" bestFit="1" customWidth="1"/>
    <col min="2" max="2" width="16.7109375" style="1" customWidth="1"/>
    <col min="3" max="3" width="17.28515625" style="1" customWidth="1"/>
    <col min="4" max="4" width="17.140625" style="1" customWidth="1"/>
    <col min="5" max="5" width="19" style="1" customWidth="1"/>
    <col min="6" max="6" width="11" bestFit="1" customWidth="1"/>
    <col min="7" max="7" width="11" style="1" bestFit="1" customWidth="1"/>
    <col min="8" max="8" width="11" bestFit="1" customWidth="1"/>
    <col min="9" max="9" width="11" style="1" bestFit="1" customWidth="1"/>
    <col min="10" max="10" width="16.28515625" customWidth="1"/>
    <col min="11" max="11" width="17.28515625" style="1" customWidth="1"/>
    <col min="12" max="12" width="11" bestFit="1" customWidth="1"/>
    <col min="13" max="13" width="11" style="1" bestFit="1" customWidth="1"/>
    <col min="14" max="14" width="15.7109375" customWidth="1"/>
    <col min="15" max="15" width="16.28515625" style="1" customWidth="1"/>
    <col min="16" max="16" width="11" bestFit="1" customWidth="1"/>
    <col min="17" max="17" width="11" style="1" bestFit="1" customWidth="1"/>
    <col min="18" max="18" width="11" bestFit="1" customWidth="1"/>
    <col min="19" max="19" width="11" style="1" bestFit="1" customWidth="1"/>
    <col min="20" max="20" width="11" bestFit="1" customWidth="1"/>
    <col min="21" max="21" width="11" style="1" bestFit="1" customWidth="1"/>
  </cols>
  <sheetData>
    <row r="1" spans="1:21" x14ac:dyDescent="0.25">
      <c r="A1" s="4" t="s">
        <v>12</v>
      </c>
      <c r="B1" s="5" t="s">
        <v>13</v>
      </c>
      <c r="C1" s="5"/>
      <c r="D1" s="5" t="s">
        <v>14</v>
      </c>
      <c r="E1" s="5"/>
      <c r="F1" s="5" t="s">
        <v>15</v>
      </c>
      <c r="G1" s="5"/>
      <c r="H1" s="5" t="s">
        <v>16</v>
      </c>
      <c r="I1" s="5"/>
      <c r="J1" s="5" t="s">
        <v>17</v>
      </c>
      <c r="K1" s="5"/>
      <c r="L1" s="5" t="s">
        <v>18</v>
      </c>
      <c r="M1" s="5"/>
      <c r="N1" s="5" t="s">
        <v>19</v>
      </c>
      <c r="O1" s="5"/>
      <c r="P1" s="5" t="s">
        <v>29</v>
      </c>
      <c r="Q1" s="5"/>
    </row>
    <row r="2" spans="1:21" x14ac:dyDescent="0.25">
      <c r="A2" s="6"/>
      <c r="B2" s="7" t="s">
        <v>10</v>
      </c>
      <c r="C2" s="8" t="s">
        <v>11</v>
      </c>
      <c r="D2" s="7" t="s">
        <v>10</v>
      </c>
      <c r="E2" s="8" t="s">
        <v>11</v>
      </c>
      <c r="F2" s="7" t="s">
        <v>10</v>
      </c>
      <c r="G2" s="8" t="s">
        <v>11</v>
      </c>
      <c r="H2" s="7" t="s">
        <v>10</v>
      </c>
      <c r="I2" s="8" t="s">
        <v>11</v>
      </c>
      <c r="J2" s="7" t="s">
        <v>10</v>
      </c>
      <c r="K2" s="8" t="s">
        <v>11</v>
      </c>
      <c r="L2" s="7" t="s">
        <v>10</v>
      </c>
      <c r="M2" s="8" t="s">
        <v>11</v>
      </c>
      <c r="N2" s="7" t="s">
        <v>10</v>
      </c>
      <c r="O2" s="8" t="s">
        <v>11</v>
      </c>
      <c r="P2" s="7" t="s">
        <v>10</v>
      </c>
      <c r="Q2" s="8" t="s">
        <v>11</v>
      </c>
    </row>
    <row r="3" spans="1:21" x14ac:dyDescent="0.25">
      <c r="A3" s="6" t="s">
        <v>0</v>
      </c>
      <c r="B3" s="8">
        <v>79</v>
      </c>
      <c r="C3" s="8">
        <v>80</v>
      </c>
      <c r="D3" s="8">
        <v>124</v>
      </c>
      <c r="E3" s="8">
        <v>103</v>
      </c>
      <c r="F3" s="8">
        <v>139</v>
      </c>
      <c r="G3" s="8">
        <v>105</v>
      </c>
      <c r="H3" s="8">
        <v>102</v>
      </c>
      <c r="I3" s="8">
        <v>75</v>
      </c>
      <c r="J3" s="8">
        <v>272</v>
      </c>
      <c r="K3" s="8">
        <v>207</v>
      </c>
      <c r="L3" s="8">
        <v>230</v>
      </c>
      <c r="M3" s="8">
        <v>186</v>
      </c>
      <c r="N3" s="8">
        <v>197</v>
      </c>
      <c r="O3" s="8">
        <v>175</v>
      </c>
      <c r="P3" s="6">
        <f>SUM(B3,D3,F3,H3,J3+L3+N3)</f>
        <v>1143</v>
      </c>
      <c r="Q3" s="8">
        <f>SUM(C3+E3+G3+I3+K3+M3+O3)</f>
        <v>931</v>
      </c>
    </row>
    <row r="4" spans="1:21" x14ac:dyDescent="0.25">
      <c r="A4" s="6" t="s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8">
        <v>0</v>
      </c>
      <c r="L4" s="8">
        <v>6</v>
      </c>
      <c r="M4" s="8">
        <v>2</v>
      </c>
      <c r="N4" s="8">
        <v>0</v>
      </c>
      <c r="O4" s="8">
        <v>0</v>
      </c>
      <c r="P4" s="6">
        <f>SUM(B4+D4+F4+H4+J4+L4+N4)</f>
        <v>6</v>
      </c>
      <c r="Q4" s="8">
        <f t="shared" ref="Q4:Q13" si="0">SUM(C4+E4+G4+I4+K4+M4+O4)</f>
        <v>3</v>
      </c>
    </row>
    <row r="5" spans="1:21" x14ac:dyDescent="0.25">
      <c r="A5" s="6" t="s">
        <v>2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1</v>
      </c>
      <c r="H5" s="8">
        <v>0</v>
      </c>
      <c r="I5" s="8">
        <v>1</v>
      </c>
      <c r="J5" s="8">
        <v>0</v>
      </c>
      <c r="K5" s="8">
        <v>0</v>
      </c>
      <c r="L5" s="8">
        <v>1</v>
      </c>
      <c r="M5" s="8">
        <v>2</v>
      </c>
      <c r="N5" s="8">
        <v>0</v>
      </c>
      <c r="O5" s="8">
        <v>2</v>
      </c>
      <c r="P5" s="6">
        <f>SUM(B5+D5+F5+H5+J5+L5+N5)</f>
        <v>1</v>
      </c>
      <c r="Q5" s="8">
        <f t="shared" si="0"/>
        <v>6</v>
      </c>
    </row>
    <row r="6" spans="1:21" x14ac:dyDescent="0.25">
      <c r="A6" s="6" t="s">
        <v>3</v>
      </c>
      <c r="B6" s="8">
        <v>79</v>
      </c>
      <c r="C6" s="8">
        <v>80</v>
      </c>
      <c r="D6" s="8">
        <v>124</v>
      </c>
      <c r="E6" s="8">
        <v>103</v>
      </c>
      <c r="F6" s="8">
        <v>139</v>
      </c>
      <c r="G6" s="8">
        <v>103</v>
      </c>
      <c r="H6" s="8">
        <v>102</v>
      </c>
      <c r="I6" s="8">
        <v>74</v>
      </c>
      <c r="J6" s="8">
        <v>272</v>
      </c>
      <c r="K6" s="8">
        <v>207</v>
      </c>
      <c r="L6" s="8">
        <v>223</v>
      </c>
      <c r="M6" s="8">
        <v>182</v>
      </c>
      <c r="N6" s="8">
        <v>197</v>
      </c>
      <c r="O6" s="8">
        <v>173</v>
      </c>
      <c r="P6" s="6">
        <f>SUM(B6+D6+F6+H6+J6+L6+N6)</f>
        <v>1136</v>
      </c>
      <c r="Q6" s="8">
        <f t="shared" si="0"/>
        <v>922</v>
      </c>
    </row>
    <row r="7" spans="1:21" x14ac:dyDescent="0.25">
      <c r="A7" s="6"/>
      <c r="B7" s="8"/>
      <c r="C7" s="8"/>
      <c r="D7" s="8"/>
      <c r="E7" s="8"/>
      <c r="F7" s="6"/>
      <c r="G7" s="8"/>
      <c r="H7" s="6"/>
      <c r="I7" s="8"/>
      <c r="J7" s="6"/>
      <c r="K7" s="8"/>
      <c r="L7" s="6"/>
      <c r="M7" s="8"/>
      <c r="N7" s="6"/>
      <c r="O7" s="8"/>
      <c r="P7" s="6"/>
      <c r="Q7" s="8">
        <f t="shared" si="0"/>
        <v>0</v>
      </c>
    </row>
    <row r="8" spans="1:21" x14ac:dyDescent="0.25">
      <c r="A8" s="9" t="s">
        <v>4</v>
      </c>
      <c r="B8" s="11">
        <v>20</v>
      </c>
      <c r="C8" s="11">
        <v>24</v>
      </c>
      <c r="D8" s="11">
        <v>20</v>
      </c>
      <c r="E8" s="11">
        <v>18</v>
      </c>
      <c r="F8" s="11">
        <v>35</v>
      </c>
      <c r="G8" s="11">
        <v>45</v>
      </c>
      <c r="H8" s="11">
        <v>20</v>
      </c>
      <c r="I8" s="11">
        <v>36</v>
      </c>
      <c r="J8" s="11">
        <v>42</v>
      </c>
      <c r="K8" s="11">
        <v>58</v>
      </c>
      <c r="L8" s="11">
        <v>67</v>
      </c>
      <c r="M8" s="11">
        <v>102</v>
      </c>
      <c r="N8" s="11">
        <v>68</v>
      </c>
      <c r="O8" s="11">
        <v>115</v>
      </c>
      <c r="P8" s="4">
        <f>SUM(B8+D8+F8+H8+J8+L8+N8)</f>
        <v>272</v>
      </c>
      <c r="Q8" s="11">
        <f t="shared" si="0"/>
        <v>398</v>
      </c>
    </row>
    <row r="9" spans="1:21" x14ac:dyDescent="0.25">
      <c r="A9" s="6" t="s">
        <v>5</v>
      </c>
      <c r="B9" s="8">
        <v>11</v>
      </c>
      <c r="C9" s="8"/>
      <c r="D9" s="8">
        <v>8</v>
      </c>
      <c r="E9" s="8"/>
      <c r="F9" s="8">
        <v>21</v>
      </c>
      <c r="G9" s="8"/>
      <c r="H9" s="8">
        <v>23</v>
      </c>
      <c r="I9" s="8"/>
      <c r="J9" s="8">
        <v>43</v>
      </c>
      <c r="K9" s="8"/>
      <c r="L9" s="8">
        <v>60</v>
      </c>
      <c r="M9" s="8"/>
      <c r="N9" s="8">
        <v>38</v>
      </c>
      <c r="O9" s="8"/>
      <c r="P9" s="6">
        <f t="shared" ref="P9:P13" si="1">SUM(B9+D9+F9+H9+J9+L9+N9)</f>
        <v>204</v>
      </c>
      <c r="Q9" s="8">
        <f t="shared" si="0"/>
        <v>0</v>
      </c>
    </row>
    <row r="10" spans="1:21" x14ac:dyDescent="0.25">
      <c r="A10" s="6" t="s">
        <v>6</v>
      </c>
      <c r="B10" s="8">
        <v>1</v>
      </c>
      <c r="C10" s="8"/>
      <c r="D10" s="8">
        <v>0</v>
      </c>
      <c r="E10" s="8"/>
      <c r="F10" s="8">
        <v>2</v>
      </c>
      <c r="G10" s="8"/>
      <c r="H10" s="8">
        <v>2</v>
      </c>
      <c r="I10" s="8"/>
      <c r="J10" s="8">
        <v>4</v>
      </c>
      <c r="K10" s="8"/>
      <c r="L10" s="8">
        <v>4</v>
      </c>
      <c r="M10" s="8"/>
      <c r="N10" s="8">
        <v>9</v>
      </c>
      <c r="O10" s="8"/>
      <c r="P10" s="6">
        <f t="shared" si="1"/>
        <v>22</v>
      </c>
      <c r="Q10" s="8">
        <f t="shared" si="0"/>
        <v>0</v>
      </c>
    </row>
    <row r="11" spans="1:21" x14ac:dyDescent="0.25">
      <c r="A11" s="6" t="s">
        <v>7</v>
      </c>
      <c r="B11" s="8">
        <v>4</v>
      </c>
      <c r="C11" s="8"/>
      <c r="D11" s="8">
        <v>10</v>
      </c>
      <c r="E11" s="8"/>
      <c r="F11" s="8">
        <v>29</v>
      </c>
      <c r="G11" s="8"/>
      <c r="H11" s="8">
        <v>27</v>
      </c>
      <c r="I11" s="8"/>
      <c r="J11" s="8">
        <v>38</v>
      </c>
      <c r="K11" s="8"/>
      <c r="L11" s="8">
        <v>35</v>
      </c>
      <c r="M11" s="8"/>
      <c r="N11" s="8">
        <v>26</v>
      </c>
      <c r="O11" s="8"/>
      <c r="P11" s="6">
        <f t="shared" si="1"/>
        <v>169</v>
      </c>
      <c r="Q11" s="8">
        <f t="shared" si="0"/>
        <v>0</v>
      </c>
    </row>
    <row r="12" spans="1:21" x14ac:dyDescent="0.25">
      <c r="A12" s="9" t="s">
        <v>8</v>
      </c>
      <c r="B12" s="11">
        <v>42</v>
      </c>
      <c r="C12" s="11">
        <v>56</v>
      </c>
      <c r="D12" s="11">
        <v>85</v>
      </c>
      <c r="E12" s="11">
        <v>85</v>
      </c>
      <c r="F12" s="11">
        <v>49</v>
      </c>
      <c r="G12" s="11">
        <v>58</v>
      </c>
      <c r="H12" s="11">
        <v>30</v>
      </c>
      <c r="I12" s="11">
        <v>38</v>
      </c>
      <c r="J12" s="11">
        <v>140</v>
      </c>
      <c r="K12" s="11">
        <v>149</v>
      </c>
      <c r="L12" s="11">
        <v>54</v>
      </c>
      <c r="M12" s="11">
        <v>80</v>
      </c>
      <c r="N12" s="11">
        <v>53</v>
      </c>
      <c r="O12" s="11">
        <v>58</v>
      </c>
      <c r="P12" s="4">
        <f t="shared" si="1"/>
        <v>453</v>
      </c>
      <c r="Q12" s="11">
        <f t="shared" si="0"/>
        <v>524</v>
      </c>
    </row>
    <row r="13" spans="1:21" x14ac:dyDescent="0.25">
      <c r="A13" s="6" t="s">
        <v>9</v>
      </c>
      <c r="B13" s="8">
        <v>1</v>
      </c>
      <c r="C13" s="8"/>
      <c r="D13" s="8">
        <v>1</v>
      </c>
      <c r="E13" s="8"/>
      <c r="F13" s="8">
        <v>3</v>
      </c>
      <c r="G13" s="8"/>
      <c r="H13" s="8">
        <v>0</v>
      </c>
      <c r="I13" s="8"/>
      <c r="J13" s="8">
        <v>5</v>
      </c>
      <c r="K13" s="8"/>
      <c r="L13" s="8">
        <v>3</v>
      </c>
      <c r="M13" s="8"/>
      <c r="N13" s="8">
        <v>3</v>
      </c>
      <c r="O13" s="8"/>
      <c r="P13" s="6">
        <f t="shared" si="1"/>
        <v>16</v>
      </c>
      <c r="Q13" s="8">
        <f t="shared" si="0"/>
        <v>0</v>
      </c>
    </row>
    <row r="16" spans="1:21" x14ac:dyDescent="0.25">
      <c r="A16" s="4" t="s">
        <v>12</v>
      </c>
      <c r="B16" s="5" t="s">
        <v>20</v>
      </c>
      <c r="C16" s="5"/>
      <c r="D16" s="5" t="s">
        <v>23</v>
      </c>
      <c r="E16" s="5"/>
      <c r="F16" s="5" t="s">
        <v>24</v>
      </c>
      <c r="G16" s="5"/>
      <c r="H16" s="5" t="s">
        <v>25</v>
      </c>
      <c r="I16" s="5"/>
      <c r="J16" s="5" t="s">
        <v>26</v>
      </c>
      <c r="K16" s="5"/>
      <c r="L16" s="5" t="s">
        <v>27</v>
      </c>
      <c r="M16" s="5"/>
      <c r="N16" s="5" t="s">
        <v>28</v>
      </c>
      <c r="O16" s="5"/>
      <c r="P16" s="5" t="s">
        <v>29</v>
      </c>
      <c r="Q16" s="5"/>
      <c r="R16" s="3"/>
      <c r="S16" s="3"/>
      <c r="T16" s="3"/>
      <c r="U16" s="3"/>
    </row>
    <row r="17" spans="1:21" x14ac:dyDescent="0.25">
      <c r="A17" s="6"/>
      <c r="B17" s="7" t="s">
        <v>10</v>
      </c>
      <c r="C17" s="8" t="s">
        <v>11</v>
      </c>
      <c r="D17" s="7" t="s">
        <v>10</v>
      </c>
      <c r="E17" s="8" t="s">
        <v>11</v>
      </c>
      <c r="F17" s="7" t="s">
        <v>10</v>
      </c>
      <c r="G17" s="8" t="s">
        <v>11</v>
      </c>
      <c r="H17" s="7" t="s">
        <v>10</v>
      </c>
      <c r="I17" s="8" t="s">
        <v>11</v>
      </c>
      <c r="J17" s="7" t="s">
        <v>10</v>
      </c>
      <c r="K17" s="8" t="s">
        <v>11</v>
      </c>
      <c r="L17" s="7" t="s">
        <v>10</v>
      </c>
      <c r="M17" s="8" t="s">
        <v>11</v>
      </c>
      <c r="N17" s="7" t="s">
        <v>10</v>
      </c>
      <c r="O17" s="8" t="s">
        <v>11</v>
      </c>
      <c r="P17" s="7" t="s">
        <v>10</v>
      </c>
      <c r="Q17" s="8" t="s">
        <v>11</v>
      </c>
      <c r="R17" s="2"/>
      <c r="T17" s="2"/>
    </row>
    <row r="18" spans="1:21" x14ac:dyDescent="0.25">
      <c r="A18" s="6" t="s">
        <v>0</v>
      </c>
      <c r="B18" s="8">
        <v>524</v>
      </c>
      <c r="C18" s="8">
        <v>409</v>
      </c>
      <c r="D18" s="8">
        <v>702</v>
      </c>
      <c r="E18" s="8">
        <v>566</v>
      </c>
      <c r="F18" s="8">
        <v>151</v>
      </c>
      <c r="G18" s="8">
        <v>128</v>
      </c>
      <c r="H18" s="8">
        <v>532</v>
      </c>
      <c r="I18" s="8">
        <v>369</v>
      </c>
      <c r="J18" s="8">
        <v>628</v>
      </c>
      <c r="K18" s="8">
        <v>474</v>
      </c>
      <c r="L18" s="8">
        <v>456</v>
      </c>
      <c r="M18" s="8">
        <v>251</v>
      </c>
      <c r="N18" s="8">
        <v>395</v>
      </c>
      <c r="O18" s="8">
        <v>305</v>
      </c>
      <c r="P18" s="6">
        <f>SUM(B18+D18+F18+H18+J18+L18+N18)</f>
        <v>3388</v>
      </c>
      <c r="Q18" s="8">
        <f>SUM(C18+E18+G18+I18+K18+M18+O18)</f>
        <v>2502</v>
      </c>
    </row>
    <row r="19" spans="1:21" x14ac:dyDescent="0.25">
      <c r="A19" s="6" t="s">
        <v>1</v>
      </c>
      <c r="B19" s="8">
        <v>0</v>
      </c>
      <c r="C19" s="8">
        <v>3</v>
      </c>
      <c r="D19" s="8">
        <v>2</v>
      </c>
      <c r="E19" s="8">
        <v>8</v>
      </c>
      <c r="F19" s="8">
        <v>0</v>
      </c>
      <c r="G19" s="8">
        <v>1</v>
      </c>
      <c r="H19" s="8">
        <v>1</v>
      </c>
      <c r="I19" s="8">
        <v>5</v>
      </c>
      <c r="J19" s="8">
        <v>9</v>
      </c>
      <c r="K19" s="8">
        <v>5</v>
      </c>
      <c r="L19" s="8">
        <v>3</v>
      </c>
      <c r="M19" s="8">
        <v>2</v>
      </c>
      <c r="N19" s="8">
        <v>1</v>
      </c>
      <c r="O19" s="8">
        <v>0</v>
      </c>
      <c r="P19" s="6">
        <f t="shared" ref="P19:P28" si="2">SUM(B19+D19+F19+H19+J19+L19+N19)</f>
        <v>16</v>
      </c>
      <c r="Q19" s="8">
        <f t="shared" ref="Q19:Q28" si="3">SUM(C19+E19+G19+I19+K19+M19+O19)</f>
        <v>24</v>
      </c>
    </row>
    <row r="20" spans="1:21" x14ac:dyDescent="0.25">
      <c r="A20" s="6" t="s">
        <v>2</v>
      </c>
      <c r="B20" s="8">
        <v>0</v>
      </c>
      <c r="C20" s="8">
        <v>2</v>
      </c>
      <c r="D20" s="8">
        <v>3</v>
      </c>
      <c r="E20" s="8">
        <v>4</v>
      </c>
      <c r="F20" s="8">
        <v>0</v>
      </c>
      <c r="G20" s="8">
        <v>3</v>
      </c>
      <c r="H20" s="8">
        <v>0</v>
      </c>
      <c r="I20" s="8">
        <v>5</v>
      </c>
      <c r="J20" s="8">
        <v>0</v>
      </c>
      <c r="K20" s="8">
        <v>6</v>
      </c>
      <c r="L20" s="8">
        <v>0</v>
      </c>
      <c r="M20" s="8">
        <v>2</v>
      </c>
      <c r="N20" s="8">
        <v>0</v>
      </c>
      <c r="O20" s="8">
        <v>3</v>
      </c>
      <c r="P20" s="6">
        <f t="shared" si="2"/>
        <v>3</v>
      </c>
      <c r="Q20" s="8">
        <f t="shared" si="3"/>
        <v>25</v>
      </c>
    </row>
    <row r="21" spans="1:21" x14ac:dyDescent="0.25">
      <c r="A21" s="6" t="s">
        <v>3</v>
      </c>
      <c r="B21" s="8">
        <v>524</v>
      </c>
      <c r="C21" s="8">
        <v>404</v>
      </c>
      <c r="D21" s="8">
        <v>697</v>
      </c>
      <c r="E21" s="8">
        <v>554</v>
      </c>
      <c r="F21" s="8">
        <v>151</v>
      </c>
      <c r="G21" s="8">
        <v>124</v>
      </c>
      <c r="H21" s="8">
        <v>531</v>
      </c>
      <c r="I21" s="8">
        <v>359</v>
      </c>
      <c r="J21" s="8">
        <v>619</v>
      </c>
      <c r="K21" s="8">
        <v>463</v>
      </c>
      <c r="L21" s="8">
        <v>453</v>
      </c>
      <c r="M21" s="8">
        <v>247</v>
      </c>
      <c r="N21" s="8">
        <v>394</v>
      </c>
      <c r="O21" s="8">
        <v>302</v>
      </c>
      <c r="P21" s="6">
        <f t="shared" si="2"/>
        <v>3369</v>
      </c>
      <c r="Q21" s="8">
        <f t="shared" si="3"/>
        <v>2453</v>
      </c>
    </row>
    <row r="22" spans="1:21" x14ac:dyDescent="0.25">
      <c r="A22" s="6"/>
      <c r="B22" s="8"/>
      <c r="C22" s="8"/>
      <c r="D22" s="8"/>
      <c r="E22" s="8"/>
      <c r="F22" s="6"/>
      <c r="G22" s="8"/>
      <c r="H22" s="6"/>
      <c r="I22" s="8"/>
      <c r="J22" s="6"/>
      <c r="K22" s="8"/>
      <c r="L22" s="6"/>
      <c r="M22" s="8"/>
      <c r="N22" s="6"/>
      <c r="O22" s="8"/>
      <c r="P22" s="6">
        <f t="shared" si="2"/>
        <v>0</v>
      </c>
      <c r="Q22" s="8">
        <f t="shared" si="3"/>
        <v>0</v>
      </c>
    </row>
    <row r="23" spans="1:21" x14ac:dyDescent="0.25">
      <c r="A23" s="4" t="s">
        <v>4</v>
      </c>
      <c r="B23" s="11">
        <v>120</v>
      </c>
      <c r="C23" s="11">
        <v>174</v>
      </c>
      <c r="D23" s="11">
        <v>208</v>
      </c>
      <c r="E23" s="11">
        <v>278</v>
      </c>
      <c r="F23" s="11">
        <v>65</v>
      </c>
      <c r="G23" s="11">
        <v>85</v>
      </c>
      <c r="H23" s="11">
        <v>107</v>
      </c>
      <c r="I23" s="11">
        <v>176</v>
      </c>
      <c r="J23" s="11">
        <v>131</v>
      </c>
      <c r="K23" s="11">
        <v>231</v>
      </c>
      <c r="L23" s="11">
        <v>88</v>
      </c>
      <c r="M23" s="11">
        <v>126</v>
      </c>
      <c r="N23" s="11">
        <v>93</v>
      </c>
      <c r="O23" s="11">
        <v>142</v>
      </c>
      <c r="P23" s="4">
        <f t="shared" si="2"/>
        <v>812</v>
      </c>
      <c r="Q23" s="11">
        <f t="shared" si="3"/>
        <v>1212</v>
      </c>
    </row>
    <row r="24" spans="1:21" x14ac:dyDescent="0.25">
      <c r="A24" s="6" t="s">
        <v>5</v>
      </c>
      <c r="B24" s="8">
        <v>111</v>
      </c>
      <c r="C24" s="8"/>
      <c r="D24" s="8">
        <v>117</v>
      </c>
      <c r="E24" s="8"/>
      <c r="F24" s="8">
        <v>29</v>
      </c>
      <c r="G24" s="8"/>
      <c r="H24" s="8">
        <v>130</v>
      </c>
      <c r="I24" s="8"/>
      <c r="J24" s="8">
        <v>152</v>
      </c>
      <c r="K24" s="8"/>
      <c r="L24" s="8">
        <v>113</v>
      </c>
      <c r="M24" s="8"/>
      <c r="N24" s="8">
        <v>81</v>
      </c>
      <c r="O24" s="8"/>
      <c r="P24" s="6">
        <f t="shared" si="2"/>
        <v>733</v>
      </c>
      <c r="Q24" s="8">
        <f t="shared" si="3"/>
        <v>0</v>
      </c>
    </row>
    <row r="25" spans="1:21" x14ac:dyDescent="0.25">
      <c r="A25" s="6" t="s">
        <v>6</v>
      </c>
      <c r="B25" s="8">
        <v>12</v>
      </c>
      <c r="C25" s="8"/>
      <c r="D25" s="8">
        <v>13</v>
      </c>
      <c r="E25" s="8"/>
      <c r="F25" s="8">
        <v>2</v>
      </c>
      <c r="G25" s="8"/>
      <c r="H25" s="8">
        <v>14</v>
      </c>
      <c r="I25" s="8"/>
      <c r="J25" s="8">
        <v>13</v>
      </c>
      <c r="K25" s="8"/>
      <c r="L25" s="8">
        <v>8</v>
      </c>
      <c r="M25" s="8"/>
      <c r="N25" s="8">
        <v>5</v>
      </c>
      <c r="O25" s="8"/>
      <c r="P25" s="6">
        <f t="shared" si="2"/>
        <v>67</v>
      </c>
      <c r="Q25" s="8">
        <f t="shared" si="3"/>
        <v>0</v>
      </c>
    </row>
    <row r="26" spans="1:21" x14ac:dyDescent="0.25">
      <c r="A26" s="6" t="s">
        <v>7</v>
      </c>
      <c r="B26" s="8">
        <v>77</v>
      </c>
      <c r="C26" s="8"/>
      <c r="D26" s="8">
        <v>87</v>
      </c>
      <c r="E26" s="8"/>
      <c r="F26" s="8">
        <v>7</v>
      </c>
      <c r="G26" s="8"/>
      <c r="H26" s="8">
        <v>118</v>
      </c>
      <c r="I26" s="8"/>
      <c r="J26" s="8">
        <v>131</v>
      </c>
      <c r="K26" s="8"/>
      <c r="L26" s="8">
        <v>89</v>
      </c>
      <c r="M26" s="8"/>
      <c r="N26" s="8">
        <v>89</v>
      </c>
      <c r="O26" s="8"/>
      <c r="P26" s="6">
        <f t="shared" si="2"/>
        <v>598</v>
      </c>
      <c r="Q26" s="8">
        <f t="shared" si="3"/>
        <v>0</v>
      </c>
    </row>
    <row r="27" spans="1:21" x14ac:dyDescent="0.25">
      <c r="A27" s="4" t="s">
        <v>8</v>
      </c>
      <c r="B27" s="11">
        <v>188</v>
      </c>
      <c r="C27" s="11">
        <v>230</v>
      </c>
      <c r="D27" s="11">
        <v>256</v>
      </c>
      <c r="E27" s="11">
        <v>276</v>
      </c>
      <c r="F27" s="11">
        <v>47</v>
      </c>
      <c r="G27" s="11">
        <v>39</v>
      </c>
      <c r="H27" s="11">
        <v>146</v>
      </c>
      <c r="I27" s="11">
        <v>183</v>
      </c>
      <c r="J27" s="11">
        <v>171</v>
      </c>
      <c r="K27" s="11">
        <v>232</v>
      </c>
      <c r="L27" s="11">
        <v>144</v>
      </c>
      <c r="M27" s="11">
        <v>121</v>
      </c>
      <c r="N27" s="11">
        <v>111</v>
      </c>
      <c r="O27" s="11">
        <v>160</v>
      </c>
      <c r="P27" s="4">
        <f t="shared" si="2"/>
        <v>1063</v>
      </c>
      <c r="Q27" s="11">
        <f t="shared" si="3"/>
        <v>1241</v>
      </c>
    </row>
    <row r="28" spans="1:21" x14ac:dyDescent="0.25">
      <c r="A28" s="6" t="s">
        <v>9</v>
      </c>
      <c r="B28" s="8">
        <v>16</v>
      </c>
      <c r="C28" s="8"/>
      <c r="D28" s="8">
        <v>16</v>
      </c>
      <c r="E28" s="8"/>
      <c r="F28" s="8">
        <v>1</v>
      </c>
      <c r="G28" s="8"/>
      <c r="H28" s="8">
        <v>16</v>
      </c>
      <c r="I28" s="8"/>
      <c r="J28" s="8">
        <v>21</v>
      </c>
      <c r="K28" s="8"/>
      <c r="L28" s="8">
        <v>11</v>
      </c>
      <c r="M28" s="8"/>
      <c r="N28" s="8">
        <v>15</v>
      </c>
      <c r="O28" s="8"/>
      <c r="P28" s="6">
        <f t="shared" si="2"/>
        <v>96</v>
      </c>
      <c r="Q28" s="8">
        <f t="shared" si="3"/>
        <v>0</v>
      </c>
    </row>
    <row r="30" spans="1:21" x14ac:dyDescent="0.25">
      <c r="A30" s="4" t="s">
        <v>12</v>
      </c>
      <c r="B30" s="5" t="s">
        <v>21</v>
      </c>
      <c r="C30" s="5"/>
      <c r="D30" s="5" t="s">
        <v>22</v>
      </c>
      <c r="E30" s="5"/>
      <c r="F30" s="5" t="s">
        <v>29</v>
      </c>
      <c r="G30" s="5"/>
      <c r="H30" s="3"/>
      <c r="I30" s="3"/>
      <c r="J30" s="5" t="s">
        <v>30</v>
      </c>
      <c r="K30" s="5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6"/>
      <c r="B31" s="7" t="s">
        <v>10</v>
      </c>
      <c r="C31" s="8" t="s">
        <v>11</v>
      </c>
      <c r="D31" s="7" t="s">
        <v>10</v>
      </c>
      <c r="E31" s="8" t="s">
        <v>11</v>
      </c>
      <c r="F31" s="7" t="s">
        <v>10</v>
      </c>
      <c r="G31" s="8" t="s">
        <v>11</v>
      </c>
      <c r="H31" s="2"/>
      <c r="J31" s="10" t="s">
        <v>10</v>
      </c>
      <c r="K31" s="11" t="s">
        <v>11</v>
      </c>
      <c r="L31" s="2"/>
      <c r="N31" s="2"/>
      <c r="P31" s="2"/>
      <c r="R31" s="2"/>
      <c r="T31" s="2"/>
    </row>
    <row r="32" spans="1:21" x14ac:dyDescent="0.25">
      <c r="A32" s="6" t="s">
        <v>0</v>
      </c>
      <c r="B32" s="8">
        <v>345</v>
      </c>
      <c r="C32" s="8">
        <v>276</v>
      </c>
      <c r="D32" s="8">
        <v>343</v>
      </c>
      <c r="E32" s="8">
        <v>265</v>
      </c>
      <c r="F32" s="6">
        <f>SUM(B32+D32)</f>
        <v>688</v>
      </c>
      <c r="G32" s="8">
        <f>SUM(C32+E32)</f>
        <v>541</v>
      </c>
      <c r="J32" s="4">
        <f>SUM(P3+P18+F32)</f>
        <v>5219</v>
      </c>
      <c r="K32" s="11">
        <f>SUM(Q18,Q3,G32)</f>
        <v>3974</v>
      </c>
    </row>
    <row r="33" spans="1:11" x14ac:dyDescent="0.25">
      <c r="A33" s="6" t="s">
        <v>1</v>
      </c>
      <c r="B33" s="8">
        <v>0</v>
      </c>
      <c r="C33" s="8">
        <v>2</v>
      </c>
      <c r="D33" s="8">
        <v>1</v>
      </c>
      <c r="E33" s="8">
        <v>2</v>
      </c>
      <c r="F33" s="6">
        <f t="shared" ref="F33:F42" si="4">SUM(B33+D33)</f>
        <v>1</v>
      </c>
      <c r="G33" s="8">
        <f t="shared" ref="G33:G42" si="5">SUM(C33+E33)</f>
        <v>4</v>
      </c>
      <c r="J33" s="4">
        <f t="shared" ref="J33:J42" si="6">SUM(P4+P19+F33)</f>
        <v>23</v>
      </c>
      <c r="K33" s="11">
        <f>SUM(Q4,G33,Q19)</f>
        <v>31</v>
      </c>
    </row>
    <row r="34" spans="1:11" x14ac:dyDescent="0.25">
      <c r="A34" s="6" t="s">
        <v>2</v>
      </c>
      <c r="B34" s="8">
        <v>0</v>
      </c>
      <c r="C34" s="8">
        <v>3</v>
      </c>
      <c r="D34" s="8">
        <v>1</v>
      </c>
      <c r="E34" s="8">
        <v>1</v>
      </c>
      <c r="F34" s="6">
        <f t="shared" si="4"/>
        <v>1</v>
      </c>
      <c r="G34" s="8">
        <f t="shared" si="5"/>
        <v>4</v>
      </c>
      <c r="J34" s="4">
        <f t="shared" si="6"/>
        <v>5</v>
      </c>
      <c r="K34" s="11">
        <f>SUM(Q5,Q20,G34)</f>
        <v>35</v>
      </c>
    </row>
    <row r="35" spans="1:11" x14ac:dyDescent="0.25">
      <c r="A35" s="6" t="s">
        <v>3</v>
      </c>
      <c r="B35" s="8">
        <v>345</v>
      </c>
      <c r="C35" s="8">
        <v>271</v>
      </c>
      <c r="D35" s="8">
        <v>341</v>
      </c>
      <c r="E35" s="8">
        <v>262</v>
      </c>
      <c r="F35" s="6">
        <f t="shared" si="4"/>
        <v>686</v>
      </c>
      <c r="G35" s="8">
        <f t="shared" si="5"/>
        <v>533</v>
      </c>
      <c r="J35" s="4">
        <f t="shared" si="6"/>
        <v>5191</v>
      </c>
      <c r="K35" s="11">
        <f>SUM(Q6,Q21,G35)</f>
        <v>3908</v>
      </c>
    </row>
    <row r="36" spans="1:11" x14ac:dyDescent="0.25">
      <c r="A36" s="6"/>
      <c r="B36" s="8"/>
      <c r="C36" s="8"/>
      <c r="D36" s="8"/>
      <c r="E36" s="8"/>
      <c r="F36" s="6">
        <f t="shared" si="4"/>
        <v>0</v>
      </c>
      <c r="G36" s="8">
        <f t="shared" si="5"/>
        <v>0</v>
      </c>
      <c r="J36" s="4">
        <f t="shared" si="6"/>
        <v>0</v>
      </c>
      <c r="K36" s="11"/>
    </row>
    <row r="37" spans="1:11" x14ac:dyDescent="0.25">
      <c r="A37" s="4" t="s">
        <v>4</v>
      </c>
      <c r="B37" s="11">
        <v>157</v>
      </c>
      <c r="C37" s="11">
        <v>177</v>
      </c>
      <c r="D37" s="11">
        <v>177</v>
      </c>
      <c r="E37" s="11">
        <v>184</v>
      </c>
      <c r="F37" s="4">
        <f t="shared" si="4"/>
        <v>334</v>
      </c>
      <c r="G37" s="11">
        <f t="shared" si="5"/>
        <v>361</v>
      </c>
      <c r="J37" s="4">
        <f t="shared" si="6"/>
        <v>1418</v>
      </c>
      <c r="K37" s="11">
        <f>SUM(Q8,Q23,G37)</f>
        <v>1971</v>
      </c>
    </row>
    <row r="38" spans="1:11" x14ac:dyDescent="0.25">
      <c r="A38" s="6" t="s">
        <v>5</v>
      </c>
      <c r="B38" s="8">
        <v>51</v>
      </c>
      <c r="C38" s="8"/>
      <c r="D38" s="8">
        <v>57</v>
      </c>
      <c r="E38" s="8"/>
      <c r="F38" s="6">
        <f t="shared" si="4"/>
        <v>108</v>
      </c>
      <c r="G38" s="8">
        <f t="shared" si="5"/>
        <v>0</v>
      </c>
      <c r="J38" s="4">
        <f t="shared" si="6"/>
        <v>1045</v>
      </c>
      <c r="K38" s="11"/>
    </row>
    <row r="39" spans="1:11" x14ac:dyDescent="0.25">
      <c r="A39" s="6" t="s">
        <v>6</v>
      </c>
      <c r="B39" s="8">
        <v>2</v>
      </c>
      <c r="C39" s="8"/>
      <c r="D39" s="8">
        <v>7</v>
      </c>
      <c r="E39" s="8"/>
      <c r="F39" s="6">
        <f t="shared" si="4"/>
        <v>9</v>
      </c>
      <c r="G39" s="8">
        <f t="shared" si="5"/>
        <v>0</v>
      </c>
      <c r="J39" s="4">
        <f t="shared" si="6"/>
        <v>98</v>
      </c>
      <c r="K39" s="11"/>
    </row>
    <row r="40" spans="1:11" x14ac:dyDescent="0.25">
      <c r="A40" s="6" t="s">
        <v>7</v>
      </c>
      <c r="B40" s="8">
        <v>35</v>
      </c>
      <c r="C40" s="8"/>
      <c r="D40" s="8">
        <v>23</v>
      </c>
      <c r="E40" s="8"/>
      <c r="F40" s="6">
        <f t="shared" si="4"/>
        <v>58</v>
      </c>
      <c r="G40" s="8">
        <f t="shared" si="5"/>
        <v>0</v>
      </c>
      <c r="J40" s="4">
        <f t="shared" si="6"/>
        <v>825</v>
      </c>
      <c r="K40" s="11"/>
    </row>
    <row r="41" spans="1:11" x14ac:dyDescent="0.25">
      <c r="A41" s="4" t="s">
        <v>8</v>
      </c>
      <c r="B41" s="11">
        <v>92</v>
      </c>
      <c r="C41" s="11">
        <v>94</v>
      </c>
      <c r="D41" s="11">
        <v>75</v>
      </c>
      <c r="E41" s="11">
        <v>78</v>
      </c>
      <c r="F41" s="4">
        <f t="shared" si="4"/>
        <v>167</v>
      </c>
      <c r="G41" s="11">
        <f t="shared" si="5"/>
        <v>172</v>
      </c>
      <c r="J41" s="4">
        <f>SUM(P12+P27+F41)</f>
        <v>1683</v>
      </c>
      <c r="K41" s="11">
        <f>SUM(Q12,Q27,G41)</f>
        <v>1937</v>
      </c>
    </row>
    <row r="42" spans="1:11" x14ac:dyDescent="0.25">
      <c r="A42" s="6" t="s">
        <v>9</v>
      </c>
      <c r="B42" s="8">
        <v>8</v>
      </c>
      <c r="C42" s="8"/>
      <c r="D42" s="8">
        <v>2</v>
      </c>
      <c r="E42" s="8"/>
      <c r="F42" s="6">
        <f t="shared" si="4"/>
        <v>10</v>
      </c>
      <c r="G42" s="8">
        <f t="shared" si="5"/>
        <v>0</v>
      </c>
      <c r="J42" s="4">
        <f t="shared" si="6"/>
        <v>122</v>
      </c>
      <c r="K42" s="11"/>
    </row>
  </sheetData>
  <mergeCells count="28">
    <mergeCell ref="F1:G1"/>
    <mergeCell ref="H1:I1"/>
    <mergeCell ref="J1:K1"/>
    <mergeCell ref="L1:M1"/>
    <mergeCell ref="P1:Q1"/>
    <mergeCell ref="T16:U16"/>
    <mergeCell ref="B30:C30"/>
    <mergeCell ref="D30:E30"/>
    <mergeCell ref="F30:G30"/>
    <mergeCell ref="H30:I30"/>
    <mergeCell ref="J30:K30"/>
    <mergeCell ref="L30:M30"/>
    <mergeCell ref="N1:O1"/>
    <mergeCell ref="B16:C16"/>
    <mergeCell ref="D16:E16"/>
    <mergeCell ref="F16:G16"/>
    <mergeCell ref="L16:M16"/>
    <mergeCell ref="N16:O16"/>
    <mergeCell ref="B1:C1"/>
    <mergeCell ref="D1:E1"/>
    <mergeCell ref="N30:O30"/>
    <mergeCell ref="P30:Q30"/>
    <mergeCell ref="R30:S30"/>
    <mergeCell ref="T30:U30"/>
    <mergeCell ref="H16:I16"/>
    <mergeCell ref="J16:K16"/>
    <mergeCell ref="P16:Q16"/>
    <mergeCell ref="R16:S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2024-10-15T05:23:45Z</dcterms:created>
  <dcterms:modified xsi:type="dcterms:W3CDTF">2024-10-15T08:27:32Z</dcterms:modified>
</cp:coreProperties>
</file>